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Google Drive\work - byu\courses\CE 544\exercises\16. seismic\"/>
    </mc:Choice>
  </mc:AlternateContent>
  <bookViews>
    <workbookView xWindow="360" yWindow="90" windowWidth="19005" windowHeight="11280"/>
  </bookViews>
  <sheets>
    <sheet name="Sheet1" sheetId="1" r:id="rId1"/>
    <sheet name="Sheet2" sheetId="2" r:id="rId2"/>
    <sheet name="Sheet3" sheetId="3" r:id="rId3"/>
  </sheets>
  <definedNames>
    <definedName name="beta">Sheet1!$B$5</definedName>
    <definedName name="g">Sheet1!$B$7</definedName>
    <definedName name="SR">Sheet1!$B$9</definedName>
    <definedName name="Su">Sheet1!$B$10</definedName>
    <definedName name="z">Sheet1!$B$6</definedName>
  </definedNames>
  <calcPr calcId="162913"/>
</workbook>
</file>

<file path=xl/calcChain.xml><?xml version="1.0" encoding="utf-8"?>
<calcChain xmlns="http://schemas.openxmlformats.org/spreadsheetml/2006/main">
  <c r="D15" i="1" l="1"/>
  <c r="B10" i="1"/>
  <c r="D14" i="1"/>
  <c r="D13" i="1"/>
  <c r="B5" i="1"/>
  <c r="E15" i="1" l="1"/>
  <c r="E14" i="1"/>
  <c r="E13" i="1"/>
</calcChain>
</file>

<file path=xl/sharedStrings.xml><?xml version="1.0" encoding="utf-8"?>
<sst xmlns="http://schemas.openxmlformats.org/spreadsheetml/2006/main" count="24" uniqueCount="23">
  <si>
    <t>Seismic Slope Stability - Infinite Slope</t>
  </si>
  <si>
    <t>[deg]</t>
  </si>
  <si>
    <t>[rad]</t>
  </si>
  <si>
    <t>z:</t>
  </si>
  <si>
    <t>[ft]</t>
  </si>
  <si>
    <t>[pcf]</t>
  </si>
  <si>
    <t>[psf]</t>
  </si>
  <si>
    <r>
      <t>beta (</t>
    </r>
    <r>
      <rPr>
        <b/>
        <sz val="11"/>
        <color indexed="8"/>
        <rFont val="Symbol"/>
        <family val="1"/>
        <charset val="2"/>
      </rPr>
      <t>b</t>
    </r>
    <r>
      <rPr>
        <b/>
        <sz val="11"/>
        <color indexed="8"/>
        <rFont val="Calibri"/>
        <family val="2"/>
      </rPr>
      <t>):</t>
    </r>
  </si>
  <si>
    <r>
      <t>unit wt (</t>
    </r>
    <r>
      <rPr>
        <b/>
        <sz val="11"/>
        <color indexed="8"/>
        <rFont val="Symbol"/>
        <family val="1"/>
        <charset val="2"/>
      </rPr>
      <t>g</t>
    </r>
    <r>
      <rPr>
        <b/>
        <sz val="11"/>
        <color indexed="8"/>
        <rFont val="Calibri"/>
        <family val="2"/>
      </rPr>
      <t>):</t>
    </r>
  </si>
  <si>
    <t>k</t>
  </si>
  <si>
    <t>acc mult.</t>
  </si>
  <si>
    <t>peak acc</t>
  </si>
  <si>
    <t>F</t>
  </si>
  <si>
    <t>Case</t>
  </si>
  <si>
    <t>10% Exceedence in 50 yrs</t>
  </si>
  <si>
    <t>2% Exceedence in 50 yrs</t>
  </si>
  <si>
    <t>Strength reduction:</t>
  </si>
  <si>
    <t>Threshold case</t>
  </si>
  <si>
    <t>Su:</t>
  </si>
  <si>
    <t>Su(adj):</t>
  </si>
  <si>
    <t>Brigham Young University - CE En 544</t>
  </si>
  <si>
    <t>de</t>
  </si>
  <si>
    <t>https://earthquake.usgs.gov/hazards/interactive/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</si>
</sst>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Symbol"/>
      <family val="1"/>
      <charset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164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164" fontId="0" fillId="0" borderId="5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164" fontId="0" fillId="0" borderId="6" xfId="0" applyNumberFormat="1" applyFont="1" applyBorder="1" applyAlignment="1">
      <alignment horizontal="center"/>
    </xf>
    <xf numFmtId="0" fontId="4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12</xdr:row>
      <xdr:rowOff>28575</xdr:rowOff>
    </xdr:from>
    <xdr:to>
      <xdr:col>12</xdr:col>
      <xdr:colOff>428625</xdr:colOff>
      <xdr:row>28</xdr:row>
      <xdr:rowOff>38100</xdr:rowOff>
    </xdr:to>
    <xdr:pic>
      <xdr:nvPicPr>
        <xdr:cNvPr id="108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95950" y="2533650"/>
          <a:ext cx="4038600" cy="3057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66675</xdr:colOff>
      <xdr:row>24</xdr:row>
      <xdr:rowOff>152400</xdr:rowOff>
    </xdr:from>
    <xdr:to>
      <xdr:col>8</xdr:col>
      <xdr:colOff>200025</xdr:colOff>
      <xdr:row>25</xdr:row>
      <xdr:rowOff>95250</xdr:rowOff>
    </xdr:to>
    <xdr:sp macro="" textlink="">
      <xdr:nvSpPr>
        <xdr:cNvPr id="3" name="Oval 2"/>
        <xdr:cNvSpPr/>
      </xdr:nvSpPr>
      <xdr:spPr>
        <a:xfrm>
          <a:off x="6391275" y="5248275"/>
          <a:ext cx="133350" cy="133350"/>
        </a:xfrm>
        <a:prstGeom prst="ellips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19050</xdr:colOff>
      <xdr:row>23</xdr:row>
      <xdr:rowOff>180975</xdr:rowOff>
    </xdr:from>
    <xdr:to>
      <xdr:col>7</xdr:col>
      <xdr:colOff>590550</xdr:colOff>
      <xdr:row>26</xdr:row>
      <xdr:rowOff>28575</xdr:rowOff>
    </xdr:to>
    <xdr:sp macro="" textlink="">
      <xdr:nvSpPr>
        <xdr:cNvPr id="4" name="Right Arrow 3"/>
        <xdr:cNvSpPr/>
      </xdr:nvSpPr>
      <xdr:spPr>
        <a:xfrm>
          <a:off x="5734050" y="5086350"/>
          <a:ext cx="571500" cy="419100"/>
        </a:xfrm>
        <a:prstGeom prst="rightArrow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228600</xdr:colOff>
      <xdr:row>16</xdr:row>
      <xdr:rowOff>133349</xdr:rowOff>
    </xdr:from>
    <xdr:to>
      <xdr:col>5</xdr:col>
      <xdr:colOff>171450</xdr:colOff>
      <xdr:row>31</xdr:row>
      <xdr:rowOff>95251</xdr:rowOff>
    </xdr:to>
    <xdr:sp macro="" textlink="">
      <xdr:nvSpPr>
        <xdr:cNvPr id="5" name="TextBox 4"/>
        <xdr:cNvSpPr txBox="1"/>
      </xdr:nvSpPr>
      <xdr:spPr>
        <a:xfrm>
          <a:off x="228600" y="4200524"/>
          <a:ext cx="4981575" cy="2819402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Instructions</a:t>
          </a:r>
          <a:r>
            <a:rPr lang="en-US" sz="1100"/>
            <a:t>: A new subdivision</a:t>
          </a:r>
          <a:r>
            <a:rPr lang="en-US" sz="1100" baseline="0"/>
            <a:t> is planned for bench to the east of Santaquin, Utah adjacent to Dry Mountain. There is a slope at the base of the mountain that shows evidence of slippage during past seismic events. Boring logs indicate that there is a layer of rock parallel to the slope at a depth of approximatley 25 ft. UU triaxial tests were conducted from samples taken from the site in a sandy clay layer near the bedrock. Do the following:</a:t>
          </a:r>
        </a:p>
        <a:p>
          <a:endParaRPr lang="en-US" sz="1100" baseline="0"/>
        </a:p>
        <a:p>
          <a:r>
            <a:rPr lang="en-US" sz="1100" baseline="0"/>
            <a:t>a. Enter an appropriate strength reduction factor and adjust the undrained strength.</a:t>
          </a:r>
        </a:p>
        <a:p>
          <a:endParaRPr lang="en-US" sz="1100" baseline="0"/>
        </a:p>
        <a:p>
          <a:r>
            <a:rPr lang="en-US" sz="1100" baseline="0"/>
            <a:t>b.  </a:t>
          </a:r>
          <a:r>
            <a:rPr lang="en-US" sz="1100"/>
            <a:t>Enter a set of formulas to compute the factor of safety</a:t>
          </a:r>
          <a:r>
            <a:rPr lang="en-US" sz="1100" baseline="0"/>
            <a:t> against slope failure under seismic conditions. For the first two cases, find the peak accelerations from the USGS website.</a:t>
          </a:r>
        </a:p>
        <a:p>
          <a:endParaRPr lang="en-US" sz="1100" baseline="0"/>
        </a:p>
        <a:p>
          <a:r>
            <a:rPr lang="en-US" sz="1100" baseline="0"/>
            <a:t>c.  For the third case in the table, find the peak acceleration that results in a factor of safety = 1.0.</a:t>
          </a:r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0</xdr:row>
          <xdr:rowOff>0</xdr:rowOff>
        </xdr:from>
        <xdr:to>
          <xdr:col>8</xdr:col>
          <xdr:colOff>476250</xdr:colOff>
          <xdr:row>9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247650</xdr:colOff>
      <xdr:row>5</xdr:row>
      <xdr:rowOff>38100</xdr:rowOff>
    </xdr:from>
    <xdr:to>
      <xdr:col>13</xdr:col>
      <xdr:colOff>246253</xdr:colOff>
      <xdr:row>8</xdr:row>
      <xdr:rowOff>126011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Rectangle 7"/>
            <xdr:cNvSpPr/>
          </xdr:nvSpPr>
          <xdr:spPr>
            <a:xfrm>
              <a:off x="7115175" y="1133475"/>
              <a:ext cx="3046603" cy="659411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i="1">
                        <a:latin typeface="Cambria Math" panose="02040503050406030204" pitchFamily="18" charset="0"/>
                      </a:rPr>
                      <m:t>𝐹</m:t>
                    </m:r>
                    <m:r>
                      <a:rPr lang="en-US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i="1">
                                <a:latin typeface="Cambria Math" panose="02040503050406030204" pitchFamily="18" charset="0"/>
                              </a:rPr>
                              <m:t>𝑆</m:t>
                            </m:r>
                          </m:e>
                          <m:sub>
                            <m:r>
                              <a:rPr lang="en-US" i="1">
                                <a:latin typeface="Cambria Math" panose="02040503050406030204" pitchFamily="18" charset="0"/>
                              </a:rPr>
                              <m:t>𝑢</m:t>
                            </m:r>
                          </m:sub>
                        </m:sSub>
                      </m:num>
                      <m:den>
                        <m:r>
                          <a:rPr lang="en-US" i="1">
                            <a:latin typeface="Cambria Math" panose="02040503050406030204" pitchFamily="18" charset="0"/>
                          </a:rPr>
                          <m:t>𝛾</m:t>
                        </m:r>
                        <m:r>
                          <a:rPr lang="en-US" i="1">
                            <a:latin typeface="Cambria Math" panose="02040503050406030204" pitchFamily="18" charset="0"/>
                          </a:rPr>
                          <m:t>𝑧</m:t>
                        </m:r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cos</m:t>
                        </m:r>
                        <m:r>
                          <a:rPr lang="en-US" i="1">
                            <a:latin typeface="Cambria Math" panose="02040503050406030204" pitchFamily="18" charset="0"/>
                          </a:rPr>
                          <m:t>𝛽</m:t>
                        </m:r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sin</m:t>
                        </m:r>
                        <m:r>
                          <a:rPr lang="en-US" i="1">
                            <a:latin typeface="Cambria Math" panose="02040503050406030204" pitchFamily="18" charset="0"/>
                          </a:rPr>
                          <m:t>𝛽</m:t>
                        </m:r>
                        <m:r>
                          <a:rPr lang="en-US" i="0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i="1">
                            <a:latin typeface="Cambria Math" panose="02040503050406030204" pitchFamily="18" charset="0"/>
                          </a:rPr>
                          <m:t>𝑘</m:t>
                        </m:r>
                        <m:r>
                          <a:rPr lang="en-US" i="1">
                            <a:latin typeface="Cambria Math" panose="02040503050406030204" pitchFamily="18" charset="0"/>
                          </a:rPr>
                          <m:t>𝛾</m:t>
                        </m:r>
                        <m:r>
                          <a:rPr lang="en-US" i="1">
                            <a:latin typeface="Cambria Math" panose="02040503050406030204" pitchFamily="18" charset="0"/>
                          </a:rPr>
                          <m:t>𝑧</m:t>
                        </m:r>
                        <m:sSup>
                          <m:sSupPr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cos</m:t>
                            </m:r>
                          </m:e>
                          <m:sup>
                            <m:r>
                              <a:rPr lang="en-US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en-US" i="1">
                            <a:latin typeface="Cambria Math" panose="02040503050406030204" pitchFamily="18" charset="0"/>
                          </a:rPr>
                          <m:t>𝛽</m:t>
                        </m:r>
                      </m:den>
                    </m:f>
                  </m:oMath>
                </m:oMathPara>
              </a14:m>
              <a:endParaRPr lang="en-US"/>
            </a:p>
          </xdr:txBody>
        </xdr:sp>
      </mc:Choice>
      <mc:Fallback>
        <xdr:sp macro="" textlink="">
          <xdr:nvSpPr>
            <xdr:cNvPr id="8" name="Rectangle 7"/>
            <xdr:cNvSpPr/>
          </xdr:nvSpPr>
          <xdr:spPr>
            <a:xfrm>
              <a:off x="7115175" y="1133475"/>
              <a:ext cx="3046603" cy="659411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i="0">
                  <a:latin typeface="Cambria Math" panose="02040503050406030204" pitchFamily="18" charset="0"/>
                </a:rPr>
                <a:t>𝐹=𝑆_𝑢/(𝛾𝑧cos𝛽sin𝛽+𝑘𝛾𝑧cos^2 𝛽)</a:t>
              </a:r>
              <a:endParaRPr lang="en-US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arthquake.usgs.gov/hazards/interactive/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6"/>
  <sheetViews>
    <sheetView showGridLines="0" tabSelected="1" workbookViewId="0">
      <selection activeCell="L2" sqref="L2"/>
    </sheetView>
  </sheetViews>
  <sheetFormatPr defaultRowHeight="15" x14ac:dyDescent="0.25"/>
  <cols>
    <col min="1" max="1" width="26" customWidth="1"/>
    <col min="2" max="2" width="14.5703125" style="2" customWidth="1"/>
    <col min="3" max="3" width="14" style="2" customWidth="1"/>
    <col min="4" max="4" width="11.85546875" style="2" customWidth="1"/>
    <col min="5" max="5" width="9.140625" style="2"/>
  </cols>
  <sheetData>
    <row r="1" spans="1:9" ht="26.25" x14ac:dyDescent="0.4">
      <c r="A1" s="1" t="s">
        <v>0</v>
      </c>
    </row>
    <row r="2" spans="1:9" x14ac:dyDescent="0.25">
      <c r="A2" t="s">
        <v>20</v>
      </c>
    </row>
    <row r="4" spans="1:9" x14ac:dyDescent="0.25">
      <c r="A4" s="4" t="s">
        <v>7</v>
      </c>
      <c r="B4" s="2">
        <v>21</v>
      </c>
      <c r="C4" s="5" t="s">
        <v>1</v>
      </c>
    </row>
    <row r="5" spans="1:9" x14ac:dyDescent="0.25">
      <c r="A5" s="4"/>
      <c r="B5" s="3">
        <f>RADIANS(B4)</f>
        <v>0.36651914291880922</v>
      </c>
      <c r="C5" s="5" t="s">
        <v>2</v>
      </c>
    </row>
    <row r="6" spans="1:9" x14ac:dyDescent="0.25">
      <c r="A6" s="4" t="s">
        <v>3</v>
      </c>
      <c r="B6" s="2">
        <v>25</v>
      </c>
      <c r="C6" s="5" t="s">
        <v>4</v>
      </c>
    </row>
    <row r="7" spans="1:9" x14ac:dyDescent="0.25">
      <c r="A7" s="4" t="s">
        <v>8</v>
      </c>
      <c r="B7" s="2">
        <v>130</v>
      </c>
      <c r="C7" s="5" t="s">
        <v>5</v>
      </c>
    </row>
    <row r="8" spans="1:9" x14ac:dyDescent="0.25">
      <c r="A8" s="4" t="s">
        <v>18</v>
      </c>
      <c r="B8" s="2">
        <v>2000</v>
      </c>
      <c r="C8" s="5" t="s">
        <v>6</v>
      </c>
    </row>
    <row r="9" spans="1:9" x14ac:dyDescent="0.25">
      <c r="A9" s="4" t="s">
        <v>16</v>
      </c>
      <c r="B9" s="2">
        <v>0.8</v>
      </c>
    </row>
    <row r="10" spans="1:9" x14ac:dyDescent="0.25">
      <c r="A10" s="4" t="s">
        <v>19</v>
      </c>
      <c r="B10" s="2">
        <f>B8*SR</f>
        <v>1600</v>
      </c>
      <c r="C10" s="5" t="s">
        <v>6</v>
      </c>
    </row>
    <row r="11" spans="1:9" x14ac:dyDescent="0.25">
      <c r="I11" s="18" t="s">
        <v>22</v>
      </c>
    </row>
    <row r="12" spans="1:9" x14ac:dyDescent="0.25">
      <c r="A12" s="6" t="s">
        <v>13</v>
      </c>
      <c r="B12" s="7" t="s">
        <v>11</v>
      </c>
      <c r="C12" s="8" t="s">
        <v>10</v>
      </c>
      <c r="D12" s="8" t="s">
        <v>9</v>
      </c>
      <c r="E12" s="9" t="s">
        <v>12</v>
      </c>
    </row>
    <row r="13" spans="1:9" x14ac:dyDescent="0.25">
      <c r="A13" s="10" t="s">
        <v>14</v>
      </c>
      <c r="B13" s="11">
        <v>0.15</v>
      </c>
      <c r="C13" s="12">
        <v>0.5</v>
      </c>
      <c r="D13" s="11">
        <f>B13*C13</f>
        <v>7.4999999999999997E-2</v>
      </c>
      <c r="E13" s="13">
        <f>Su/(g*z*COS(beta)*SIN(beta)+D13*g*z*COS(beta)^2)</f>
        <v>1.2309746984960952</v>
      </c>
    </row>
    <row r="14" spans="1:9" x14ac:dyDescent="0.25">
      <c r="A14" s="10" t="s">
        <v>15</v>
      </c>
      <c r="B14" s="11">
        <v>0.6</v>
      </c>
      <c r="C14" s="12">
        <v>0.5</v>
      </c>
      <c r="D14" s="11">
        <f>B14*C14</f>
        <v>0.3</v>
      </c>
      <c r="E14" s="13">
        <f>Su/(g*z*COS(beta)*SIN(beta)+D14*g*z*COS(beta)^2)</f>
        <v>0.825968303990676</v>
      </c>
    </row>
    <row r="15" spans="1:9" x14ac:dyDescent="0.25">
      <c r="A15" s="14" t="s">
        <v>17</v>
      </c>
      <c r="B15" s="15" t="s">
        <v>21</v>
      </c>
      <c r="C15" s="16">
        <v>0.5</v>
      </c>
      <c r="D15" s="15" t="e">
        <f>B15*C15</f>
        <v>#VALUE!</v>
      </c>
      <c r="E15" s="17" t="e">
        <f>Su/(g*z*COS(beta)*SIN(beta)+D15*g*z*COS(beta)^2)</f>
        <v>#VALUE!</v>
      </c>
    </row>
    <row r="16" spans="1:9" x14ac:dyDescent="0.25">
      <c r="A16" s="5"/>
      <c r="E16" s="3"/>
    </row>
    <row r="17" spans="1:5" x14ac:dyDescent="0.25">
      <c r="A17" s="5"/>
      <c r="E17" s="3"/>
    </row>
    <row r="18" spans="1:5" x14ac:dyDescent="0.25">
      <c r="A18" s="5"/>
      <c r="E18" s="3"/>
    </row>
    <row r="19" spans="1:5" x14ac:dyDescent="0.25">
      <c r="A19" s="5"/>
      <c r="E19" s="3"/>
    </row>
    <row r="20" spans="1:5" x14ac:dyDescent="0.25">
      <c r="A20" s="5"/>
      <c r="E20" s="3"/>
    </row>
    <row r="21" spans="1:5" x14ac:dyDescent="0.25">
      <c r="A21" s="5"/>
      <c r="E21" s="3"/>
    </row>
    <row r="22" spans="1:5" x14ac:dyDescent="0.25">
      <c r="E22" s="3"/>
    </row>
    <row r="23" spans="1:5" x14ac:dyDescent="0.25">
      <c r="E23" s="3"/>
    </row>
    <row r="24" spans="1:5" x14ac:dyDescent="0.25">
      <c r="E24" s="3"/>
    </row>
    <row r="25" spans="1:5" x14ac:dyDescent="0.25">
      <c r="E25" s="3"/>
    </row>
    <row r="26" spans="1:5" x14ac:dyDescent="0.25">
      <c r="E26" s="3"/>
    </row>
  </sheetData>
  <hyperlinks>
    <hyperlink ref="I11" r:id="rId1"/>
  </hyperlinks>
  <pageMargins left="0.7" right="0.7" top="0.75" bottom="0.75" header="0.3" footer="0.3"/>
  <pageSetup orientation="portrait" horizontalDpi="1200" verticalDpi="1200" r:id="rId2"/>
  <drawing r:id="rId3"/>
  <legacyDrawing r:id="rId4"/>
  <oleObjects>
    <mc:AlternateContent xmlns:mc="http://schemas.openxmlformats.org/markup-compatibility/2006">
      <mc:Choice Requires="x14">
        <oleObject progId="Visio.Drawing.11" shapeId="1025" r:id="rId5">
          <objectPr defaultSize="0" autoPict="0" r:id="rId6">
            <anchor moveWithCells="1">
              <from>
                <xdr:col>3</xdr:col>
                <xdr:colOff>600075</xdr:colOff>
                <xdr:row>0</xdr:row>
                <xdr:rowOff>0</xdr:rowOff>
              </from>
              <to>
                <xdr:col>8</xdr:col>
                <xdr:colOff>476250</xdr:colOff>
                <xdr:row>9</xdr:row>
                <xdr:rowOff>142875</xdr:rowOff>
              </to>
            </anchor>
          </objectPr>
        </oleObject>
      </mc:Choice>
      <mc:Fallback>
        <oleObject progId="Visio.Drawing.11" shapeId="1025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beta</vt:lpstr>
      <vt:lpstr>g</vt:lpstr>
      <vt:lpstr>SR</vt:lpstr>
      <vt:lpstr>Su</vt:lpstr>
      <vt:lpstr>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Norm Jones</dc:creator>
  <cp:lastModifiedBy>Windows User</cp:lastModifiedBy>
  <dcterms:created xsi:type="dcterms:W3CDTF">2008-12-04T05:36:18Z</dcterms:created>
  <dcterms:modified xsi:type="dcterms:W3CDTF">2018-03-28T20:27:01Z</dcterms:modified>
</cp:coreProperties>
</file>